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K17" i="1"/>
  <c r="J17"/>
  <c r="I17"/>
  <c r="K15"/>
  <c r="J15"/>
  <c r="I15"/>
  <c r="H15"/>
  <c r="C15"/>
  <c r="K14"/>
  <c r="J14"/>
  <c r="I14"/>
  <c r="H14"/>
  <c r="C14"/>
  <c r="A14"/>
  <c r="K13"/>
  <c r="J13"/>
  <c r="I13"/>
  <c r="H13"/>
  <c r="G13"/>
  <c r="C13"/>
  <c r="K12"/>
  <c r="J12"/>
  <c r="I12"/>
  <c r="H12"/>
  <c r="H17" s="1"/>
  <c r="G12"/>
  <c r="C12"/>
  <c r="J11"/>
  <c r="I11"/>
  <c r="H11"/>
  <c r="G11"/>
  <c r="C11"/>
  <c r="D6"/>
</calcChain>
</file>

<file path=xl/sharedStrings.xml><?xml version="1.0" encoding="utf-8"?>
<sst xmlns="http://schemas.openxmlformats.org/spreadsheetml/2006/main" count="37" uniqueCount="27">
  <si>
    <t>Директор МАОУ "СОШ № 21"</t>
  </si>
  <si>
    <t>Хезина Л.П.</t>
  </si>
  <si>
    <t xml:space="preserve">Меню на </t>
  </si>
  <si>
    <t xml:space="preserve">№ </t>
  </si>
  <si>
    <t>Время приготовл.</t>
  </si>
  <si>
    <t>Наименования блюда</t>
  </si>
  <si>
    <t>Срок реал. прод.</t>
  </si>
  <si>
    <t>условия хранения</t>
  </si>
  <si>
    <t>температ. режим ° С</t>
  </si>
  <si>
    <t>Выход порции</t>
  </si>
  <si>
    <t>Белки</t>
  </si>
  <si>
    <t>Жиры</t>
  </si>
  <si>
    <t>Углеводы</t>
  </si>
  <si>
    <t>Завтрак</t>
  </si>
  <si>
    <t>8.45</t>
  </si>
  <si>
    <t>2 ч</t>
  </si>
  <si>
    <t>мармит</t>
  </si>
  <si>
    <t xml:space="preserve">ИТОГО: </t>
  </si>
  <si>
    <t>хол.</t>
  </si>
  <si>
    <t>Индивидуальный предприниматель:</t>
  </si>
  <si>
    <t>+2+6</t>
  </si>
  <si>
    <t>УТВЕРЖДАЮ</t>
  </si>
  <si>
    <t>Калорийность</t>
  </si>
  <si>
    <t>30</t>
  </si>
  <si>
    <t>10</t>
  </si>
  <si>
    <t>Конфета</t>
  </si>
  <si>
    <t xml:space="preserve">2 ч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</si>
</sst>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0" fillId="0" borderId="0" xfId="0" applyBorder="1"/>
    <xf numFmtId="2" fontId="6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%20&#1041;%20&#1055;\&#1096;&#1082;&#1086;&#1083;&#1072;%2021\09\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 "/>
      <sheetName val="Меню Б П"/>
      <sheetName val="сайт"/>
    </sheetNames>
    <sheetDataSet>
      <sheetData sheetId="0">
        <row r="4">
          <cell r="D4" t="str">
            <v>1 сентября 2023 года</v>
          </cell>
        </row>
        <row r="8">
          <cell r="C8" t="str">
            <v>Каша молочная геркулесовая со сл/м</v>
          </cell>
          <cell r="H8" t="str">
            <v>200</v>
          </cell>
          <cell r="I8">
            <v>5.6</v>
          </cell>
          <cell r="J8">
            <v>10.4</v>
          </cell>
          <cell r="K8">
            <v>26.4</v>
          </cell>
        </row>
        <row r="9">
          <cell r="C9" t="str">
            <v xml:space="preserve">Чай с сахаром  </v>
          </cell>
          <cell r="H9" t="str">
            <v>200</v>
          </cell>
          <cell r="I9">
            <v>0.2</v>
          </cell>
          <cell r="J9">
            <v>0</v>
          </cell>
          <cell r="K9">
            <v>15</v>
          </cell>
          <cell r="L9">
            <v>58</v>
          </cell>
        </row>
        <row r="10">
          <cell r="C10" t="str">
            <v>Сыр порционно</v>
          </cell>
          <cell r="H10" t="str">
            <v>15</v>
          </cell>
          <cell r="I10">
            <v>5.48</v>
          </cell>
          <cell r="J10">
            <v>4.43</v>
          </cell>
          <cell r="K10">
            <v>0</v>
          </cell>
          <cell r="L10">
            <v>53.8</v>
          </cell>
        </row>
        <row r="11">
          <cell r="C11" t="str">
            <v>Хлеб пшеничный</v>
          </cell>
          <cell r="L11">
            <v>106.4</v>
          </cell>
        </row>
        <row r="12">
          <cell r="C12" t="str">
            <v>Масло сливочное</v>
          </cell>
          <cell r="I12">
            <v>0.1</v>
          </cell>
          <cell r="J12">
            <v>7.2</v>
          </cell>
          <cell r="K12">
            <v>0.13</v>
          </cell>
          <cell r="L12">
            <v>66.2</v>
          </cell>
        </row>
        <row r="13">
          <cell r="I13">
            <v>13.47</v>
          </cell>
          <cell r="J13">
            <v>22.36</v>
          </cell>
          <cell r="K13">
            <v>55.330000000000005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sqref="A1:K23"/>
    </sheetView>
  </sheetViews>
  <sheetFormatPr defaultRowHeight="15"/>
  <cols>
    <col min="1" max="1" width="4.140625" customWidth="1"/>
    <col min="2" max="2" width="6.5703125" customWidth="1"/>
    <col min="3" max="3" width="32.28515625" customWidth="1"/>
  </cols>
  <sheetData>
    <row r="1" spans="1:11" ht="15.75">
      <c r="A1" s="30" t="s">
        <v>21</v>
      </c>
      <c r="B1" s="30"/>
      <c r="C1" s="30"/>
    </row>
    <row r="2" spans="1:11" ht="15.75">
      <c r="A2" s="30" t="s">
        <v>0</v>
      </c>
      <c r="B2" s="30"/>
      <c r="C2" s="30"/>
    </row>
    <row r="3" spans="1:11" ht="15.75">
      <c r="A3" s="1"/>
      <c r="B3" s="1"/>
      <c r="C3" s="1"/>
    </row>
    <row r="4" spans="1:11" ht="15.75">
      <c r="A4" s="31" t="s">
        <v>1</v>
      </c>
      <c r="B4" s="31"/>
      <c r="C4" s="31"/>
    </row>
    <row r="5" spans="1:11">
      <c r="A5" s="2"/>
      <c r="B5" s="2"/>
      <c r="C5" s="2"/>
    </row>
    <row r="6" spans="1:11" ht="18.75">
      <c r="A6" s="2"/>
      <c r="B6" s="2"/>
      <c r="C6" s="3" t="s">
        <v>2</v>
      </c>
      <c r="D6" s="14" t="str">
        <f>'[1]МЕНЮ '!D4:H4</f>
        <v>1 сентября 2023 года</v>
      </c>
      <c r="E6" s="14"/>
      <c r="F6" s="14"/>
      <c r="G6" s="14"/>
      <c r="H6" s="14"/>
    </row>
    <row r="7" spans="1:11" ht="15" customHeight="1"/>
    <row r="8" spans="1:11" ht="15" customHeight="1">
      <c r="A8" s="32" t="s">
        <v>3</v>
      </c>
      <c r="B8" s="20" t="s">
        <v>4</v>
      </c>
      <c r="C8" s="32" t="s">
        <v>5</v>
      </c>
      <c r="D8" s="20" t="s">
        <v>6</v>
      </c>
      <c r="E8" s="20" t="s">
        <v>7</v>
      </c>
      <c r="F8" s="20" t="s">
        <v>8</v>
      </c>
      <c r="G8" s="22" t="s">
        <v>9</v>
      </c>
      <c r="H8" s="22" t="s">
        <v>10</v>
      </c>
      <c r="I8" s="16" t="s">
        <v>11</v>
      </c>
      <c r="J8" s="16" t="s">
        <v>12</v>
      </c>
      <c r="K8" s="16" t="s">
        <v>22</v>
      </c>
    </row>
    <row r="9" spans="1:11" ht="31.5" customHeight="1">
      <c r="A9" s="32"/>
      <c r="B9" s="21"/>
      <c r="C9" s="32"/>
      <c r="D9" s="21"/>
      <c r="E9" s="21"/>
      <c r="F9" s="21"/>
      <c r="G9" s="22"/>
      <c r="H9" s="22"/>
      <c r="I9" s="16"/>
      <c r="J9" s="16"/>
      <c r="K9" s="16"/>
    </row>
    <row r="10" spans="1:11" ht="15" customHeight="1">
      <c r="A10" s="26" t="s">
        <v>13</v>
      </c>
      <c r="B10" s="27"/>
      <c r="C10" s="27"/>
      <c r="D10" s="27"/>
      <c r="E10" s="27"/>
      <c r="F10" s="27"/>
      <c r="G10" s="27"/>
      <c r="H10" s="27"/>
      <c r="I10" s="27"/>
      <c r="J10" s="27"/>
      <c r="K10" s="28"/>
    </row>
    <row r="11" spans="1:11" ht="15" customHeight="1">
      <c r="A11" s="4">
        <v>1</v>
      </c>
      <c r="B11" s="5" t="s">
        <v>14</v>
      </c>
      <c r="C11" s="6" t="str">
        <f>'[1]МЕНЮ '!C8</f>
        <v>Каша молочная геркулесовая со сл/м</v>
      </c>
      <c r="D11" s="7" t="s">
        <v>15</v>
      </c>
      <c r="E11" s="23" t="s">
        <v>16</v>
      </c>
      <c r="F11" s="7">
        <v>65</v>
      </c>
      <c r="G11" s="8" t="str">
        <f>'[1]МЕНЮ '!H8</f>
        <v>200</v>
      </c>
      <c r="H11" s="9">
        <f>'[1]МЕНЮ '!I8</f>
        <v>5.6</v>
      </c>
      <c r="I11" s="9">
        <f>'[1]МЕНЮ '!J8</f>
        <v>10.4</v>
      </c>
      <c r="J11" s="9">
        <f>'[1]МЕНЮ '!K8</f>
        <v>26.4</v>
      </c>
      <c r="K11" s="9">
        <v>250</v>
      </c>
    </row>
    <row r="12" spans="1:11">
      <c r="A12" s="4">
        <v>2</v>
      </c>
      <c r="B12" s="5" t="s">
        <v>14</v>
      </c>
      <c r="C12" s="6" t="str">
        <f>'[1]МЕНЮ '!C9</f>
        <v xml:space="preserve">Чай с сахаром  </v>
      </c>
      <c r="D12" s="7" t="s">
        <v>15</v>
      </c>
      <c r="E12" s="24"/>
      <c r="F12" s="7">
        <v>65</v>
      </c>
      <c r="G12" s="8" t="str">
        <f>'[1]МЕНЮ '!H9</f>
        <v>200</v>
      </c>
      <c r="H12" s="9">
        <f>'[1]МЕНЮ '!I9</f>
        <v>0.2</v>
      </c>
      <c r="I12" s="9">
        <f>'[1]МЕНЮ '!J9</f>
        <v>0</v>
      </c>
      <c r="J12" s="9">
        <f>'[1]МЕНЮ '!K9</f>
        <v>15</v>
      </c>
      <c r="K12" s="9">
        <f>'[1]МЕНЮ '!L9</f>
        <v>58</v>
      </c>
    </row>
    <row r="13" spans="1:11">
      <c r="A13" s="4">
        <v>3</v>
      </c>
      <c r="B13" s="5" t="s">
        <v>14</v>
      </c>
      <c r="C13" s="6" t="str">
        <f>'[1]МЕНЮ '!C10</f>
        <v>Сыр порционно</v>
      </c>
      <c r="D13" s="10" t="s">
        <v>15</v>
      </c>
      <c r="E13" s="25"/>
      <c r="F13" s="11"/>
      <c r="G13" s="8" t="str">
        <f>'[1]МЕНЮ '!H10</f>
        <v>15</v>
      </c>
      <c r="H13" s="9">
        <f>'[1]МЕНЮ '!I10</f>
        <v>5.48</v>
      </c>
      <c r="I13" s="9">
        <f>'[1]МЕНЮ '!J10</f>
        <v>4.43</v>
      </c>
      <c r="J13" s="9">
        <f>'[1]МЕНЮ '!K10</f>
        <v>0</v>
      </c>
      <c r="K13" s="9">
        <f>'[1]МЕНЮ '!L10</f>
        <v>53.8</v>
      </c>
    </row>
    <row r="14" spans="1:11" ht="15" customHeight="1">
      <c r="A14" s="4">
        <f>A13+1</f>
        <v>4</v>
      </c>
      <c r="B14" s="5" t="s">
        <v>14</v>
      </c>
      <c r="C14" s="6" t="str">
        <f>'[1]МЕНЮ '!C11</f>
        <v>Хлеб пшеничный</v>
      </c>
      <c r="D14" s="7" t="s">
        <v>15</v>
      </c>
      <c r="E14" s="10"/>
      <c r="F14" s="11"/>
      <c r="G14" s="8" t="s">
        <v>23</v>
      </c>
      <c r="H14" s="9">
        <f>'[1]МЕНЮ '!I12</f>
        <v>0.1</v>
      </c>
      <c r="I14" s="9">
        <f>'[1]МЕНЮ '!J12</f>
        <v>7.2</v>
      </c>
      <c r="J14" s="9">
        <f>'[1]МЕНЮ '!K12</f>
        <v>0.13</v>
      </c>
      <c r="K14" s="9">
        <f>'[1]МЕНЮ '!L11</f>
        <v>106.4</v>
      </c>
    </row>
    <row r="15" spans="1:11" ht="15" customHeight="1">
      <c r="A15" s="4">
        <v>5</v>
      </c>
      <c r="B15" s="5" t="s">
        <v>14</v>
      </c>
      <c r="C15" s="6" t="str">
        <f>'[1]МЕНЮ '!C12</f>
        <v>Масло сливочное</v>
      </c>
      <c r="D15" s="7" t="s">
        <v>15</v>
      </c>
      <c r="E15" s="10" t="s">
        <v>18</v>
      </c>
      <c r="F15" s="11" t="s">
        <v>20</v>
      </c>
      <c r="G15" s="8" t="s">
        <v>24</v>
      </c>
      <c r="H15" s="9">
        <f>'[1]МЕНЮ '!I13</f>
        <v>13.47</v>
      </c>
      <c r="I15" s="9">
        <f>'[1]МЕНЮ '!J13</f>
        <v>22.36</v>
      </c>
      <c r="J15" s="9">
        <f>'[1]МЕНЮ '!K13</f>
        <v>55.330000000000005</v>
      </c>
      <c r="K15" s="9">
        <f>'[1]МЕНЮ '!L12</f>
        <v>66.2</v>
      </c>
    </row>
    <row r="16" spans="1:11" ht="15" customHeight="1">
      <c r="A16" s="4">
        <v>6</v>
      </c>
      <c r="B16" s="5" t="s">
        <v>14</v>
      </c>
      <c r="C16" s="6" t="s">
        <v>25</v>
      </c>
      <c r="D16" s="7" t="s">
        <v>26</v>
      </c>
      <c r="E16" s="6"/>
      <c r="F16" s="6"/>
      <c r="G16" s="8" t="s">
        <v>23</v>
      </c>
      <c r="H16" s="9">
        <v>0.7</v>
      </c>
      <c r="I16" s="9">
        <v>7.35</v>
      </c>
      <c r="J16" s="9">
        <v>21.35</v>
      </c>
      <c r="K16" s="9">
        <v>154</v>
      </c>
    </row>
    <row r="17" spans="1:11" ht="15" customHeight="1">
      <c r="A17" s="17" t="s">
        <v>17</v>
      </c>
      <c r="B17" s="18"/>
      <c r="C17" s="18"/>
      <c r="D17" s="18"/>
      <c r="E17" s="18"/>
      <c r="F17" s="19"/>
      <c r="G17" s="33">
        <v>455</v>
      </c>
      <c r="H17" s="13">
        <f>SUM(H11:H15)</f>
        <v>24.85</v>
      </c>
      <c r="I17" s="13">
        <f t="shared" ref="I17:K17" si="0">SUM(I11:I15)</f>
        <v>44.39</v>
      </c>
      <c r="J17" s="13">
        <f t="shared" si="0"/>
        <v>96.860000000000014</v>
      </c>
      <c r="K17" s="13">
        <f t="shared" si="0"/>
        <v>534.40000000000009</v>
      </c>
    </row>
    <row r="22" spans="1:11">
      <c r="C22" s="12"/>
      <c r="D22" s="12"/>
      <c r="E22" s="12"/>
      <c r="F22" s="12"/>
      <c r="G22" s="12"/>
      <c r="H22" s="12"/>
      <c r="I22" s="12"/>
    </row>
    <row r="23" spans="1:11" ht="15.75">
      <c r="C23" s="15" t="s">
        <v>19</v>
      </c>
      <c r="D23" s="15"/>
      <c r="E23" s="15"/>
      <c r="F23" s="15"/>
      <c r="G23" s="15"/>
      <c r="H23" s="29"/>
      <c r="I23" s="29"/>
    </row>
  </sheetData>
  <mergeCells count="20">
    <mergeCell ref="A1:C1"/>
    <mergeCell ref="A2:C2"/>
    <mergeCell ref="A4:C4"/>
    <mergeCell ref="A8:A9"/>
    <mergeCell ref="B8:B9"/>
    <mergeCell ref="C8:C9"/>
    <mergeCell ref="D6:H6"/>
    <mergeCell ref="C23:G23"/>
    <mergeCell ref="K8:K9"/>
    <mergeCell ref="I8:I9"/>
    <mergeCell ref="J8:J9"/>
    <mergeCell ref="A17:F17"/>
    <mergeCell ref="D8:D9"/>
    <mergeCell ref="E8:E9"/>
    <mergeCell ref="F8:F9"/>
    <mergeCell ref="G8:G9"/>
    <mergeCell ref="H8:H9"/>
    <mergeCell ref="E11:E13"/>
    <mergeCell ref="A10:K10"/>
    <mergeCell ref="H23:I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Userpc</cp:lastModifiedBy>
  <cp:lastPrinted>2022-09-13T06:06:22Z</cp:lastPrinted>
  <dcterms:created xsi:type="dcterms:W3CDTF">2021-12-13T06:08:56Z</dcterms:created>
  <dcterms:modified xsi:type="dcterms:W3CDTF">2023-09-04T12:50:05Z</dcterms:modified>
</cp:coreProperties>
</file>