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945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<sst xmlns="http://schemas.openxmlformats.org/spreadsheetml/2006/main" count="55" uniqueCount="37">
  <si>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ПЛАТНЫЕ УСЛУГИ за июнь  2025 г</t>
  </si>
  <si>
    <t>остаток на 01.06.2025</t>
  </si>
  <si>
    <t xml:space="preserve">приход </t>
  </si>
  <si>
    <t>расход</t>
  </si>
  <si>
    <t xml:space="preserve">Мат. затраты            (стр.  и хоз. матер., осн. средства, бланки)  </t>
  </si>
  <si>
    <t>Зарплата, начисления на з/пл, налоги по з/пл</t>
  </si>
  <si>
    <t>Коммунальные услуги</t>
  </si>
  <si>
    <t>Связь</t>
  </si>
  <si>
    <t>Ремонт и обслуживание школы</t>
  </si>
  <si>
    <t>Консалдннговые услуги,  обслуживание сайта, обучение, охрана</t>
  </si>
  <si>
    <t>Итого расход</t>
  </si>
  <si>
    <t>КОСГУ</t>
  </si>
  <si>
    <t>344, 346, 310, 349</t>
  </si>
  <si>
    <t>211, 213, 291, 292</t>
  </si>
  <si>
    <t>остаток на 01.07.2025</t>
  </si>
  <si>
    <t>ПОЖЕРТВОВАНИЯ за июнь 2025</t>
  </si>
  <si>
    <t xml:space="preserve">Мат. затраты            (стр.  и хоз. матер., осн. средства)  </t>
  </si>
  <si>
    <t xml:space="preserve">Зарплата, начисления на з/пл, налоги </t>
  </si>
  <si>
    <t>Обслуживание здания, охрана</t>
  </si>
  <si>
    <t>346, 344, 310</t>
  </si>
  <si>
    <t>211, 213, 295</t>
  </si>
  <si>
    <t>ПОЖЕРТВОВАНИЯ на летний лагерь</t>
  </si>
  <si>
    <t>КОМПЛЕКС ООО  канцелярия</t>
  </si>
  <si>
    <t>медикаменты</t>
  </si>
  <si>
    <t>МАУК Город центр КиД им. Васильева  - театрал.  представление  поезд дружбы</t>
  </si>
  <si>
    <t>МАУК Город центр КиД им. Васильева  - театрал.  представление  настроение лето</t>
  </si>
  <si>
    <t>МАУК Город центр КиД им. Васильева  - театрал.  представление мультипереполох</t>
  </si>
  <si>
    <t xml:space="preserve">МАУК "Дворец культуры и молодежи ГОРОД" </t>
  </si>
  <si>
    <t xml:space="preserve">РУСЬ-НОВГОРОДСКАЯ </t>
  </si>
  <si>
    <t>Малый театр</t>
  </si>
  <si>
    <t>ИП Ниязова развлекательное мероприятие</t>
  </si>
  <si>
    <t>ИП Блинова Н.С.</t>
  </si>
  <si>
    <t xml:space="preserve">ОАУКиИ НОТКА кино  </t>
  </si>
  <si>
    <t>ОАУКиИ НОТКА кино  10 жизней</t>
  </si>
  <si>
    <t>ОАУКиИ НОТКА кино  девочка на шаре</t>
  </si>
  <si>
    <t>ОАУКиИ НОТКА кино  три богатыря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</si>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</sst>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sz val="11"/>
      <name val="Calibri"/>
      <charset val="204"/>
      <scheme val="minor"/>
    </font>
    <font>
      <sz val="14"/>
      <color rgb="FFFF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57">
    <xf numFmtId="0" fontId="0" fillId="0" borderId="0" xfId="0"/>
    <xf numFmtId="0" fontId="0" fillId="0" borderId="0" xfId="0" applyAlignment="1">
      <alignment vertical="top"/>
    </xf>
    <xf numFmtId="0" fontId="1" fillId="0" borderId="0" xfId="49" applyFont="1"/>
    <xf numFmtId="0" fontId="2" fillId="0" borderId="0" xfId="49" applyFont="1" applyAlignment="1">
      <alignment horizontal="center"/>
    </xf>
    <xf numFmtId="0" fontId="2" fillId="0" borderId="1" xfId="49" applyFont="1" applyBorder="1"/>
    <xf numFmtId="0" fontId="2" fillId="0" borderId="1" xfId="49" applyFont="1" applyBorder="1" applyAlignment="1">
      <alignment horizontal="center"/>
    </xf>
    <xf numFmtId="0" fontId="1" fillId="0" borderId="1" xfId="49" applyFont="1" applyBorder="1" applyAlignment="1">
      <alignment vertical="top"/>
    </xf>
    <xf numFmtId="0" fontId="3" fillId="0" borderId="1" xfId="49" applyFont="1" applyBorder="1" applyAlignment="1">
      <alignment horizontal="center" vertical="top" wrapText="1"/>
    </xf>
    <xf numFmtId="0" fontId="3" fillId="0" borderId="1" xfId="49" applyFont="1" applyBorder="1" applyAlignment="1">
      <alignment vertical="top" wrapText="1"/>
    </xf>
    <xf numFmtId="0" fontId="4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 wrapText="1"/>
    </xf>
    <xf numFmtId="2" fontId="2" fillId="0" borderId="1" xfId="49" applyNumberFormat="1" applyFont="1" applyBorder="1"/>
    <xf numFmtId="0" fontId="1" fillId="0" borderId="1" xfId="49" applyFont="1" applyBorder="1"/>
    <xf numFmtId="0" fontId="1" fillId="2" borderId="1" xfId="49" applyFont="1" applyFill="1" applyBorder="1"/>
    <xf numFmtId="0" fontId="2" fillId="0" borderId="0" xfId="49" applyFont="1" applyAlignment="1"/>
    <xf numFmtId="0" fontId="1" fillId="0" borderId="1" xfId="49" applyFont="1" applyBorder="1" applyAlignment="1">
      <alignment vertical="top" wrapText="1"/>
    </xf>
    <xf numFmtId="0" fontId="4" fillId="0" borderId="1" xfId="49" applyFont="1" applyBorder="1"/>
    <xf numFmtId="0" fontId="4" fillId="0" borderId="1" xfId="49" applyFont="1" applyBorder="1" applyAlignment="1">
      <alignment wrapText="1"/>
    </xf>
    <xf numFmtId="2" fontId="1" fillId="0" borderId="1" xfId="49" applyNumberFormat="1" applyFont="1" applyBorder="1"/>
    <xf numFmtId="0" fontId="5" fillId="0" borderId="1" xfId="0" applyFont="1" applyBorder="1"/>
    <xf numFmtId="0" fontId="1" fillId="0" borderId="0" xfId="49" applyFont="1" applyBorder="1"/>
    <xf numFmtId="0" fontId="3" fillId="0" borderId="0" xfId="49" applyFont="1" applyAlignment="1"/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2" fillId="0" borderId="4" xfId="49" applyFont="1" applyBorder="1" applyAlignment="1">
      <alignment horizontal="center"/>
    </xf>
    <xf numFmtId="0" fontId="1" fillId="0" borderId="2" xfId="49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1" fillId="0" borderId="1" xfId="49" applyFont="1" applyFill="1" applyBorder="1" applyAlignment="1">
      <alignment wrapText="1"/>
    </xf>
    <xf numFmtId="0" fontId="2" fillId="0" borderId="6" xfId="49" applyFont="1" applyBorder="1" applyAlignment="1">
      <alignment horizontal="center"/>
    </xf>
    <xf numFmtId="0" fontId="2" fillId="0" borderId="1" xfId="49" applyFont="1" applyFill="1" applyBorder="1" applyAlignment="1">
      <alignment wrapText="1"/>
    </xf>
    <xf numFmtId="0" fontId="1" fillId="0" borderId="2" xfId="49" applyFont="1" applyFill="1" applyBorder="1" applyAlignment="1">
      <alignment horizontal="left"/>
    </xf>
    <xf numFmtId="0" fontId="1" fillId="0" borderId="2" xfId="49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7" xfId="0" applyFont="1" applyFill="1" applyBorder="1"/>
    <xf numFmtId="0" fontId="1" fillId="0" borderId="0" xfId="0" applyFont="1" applyFill="1" applyBorder="1"/>
    <xf numFmtId="0" fontId="1" fillId="0" borderId="2" xfId="49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49" applyFont="1" applyFill="1" applyBorder="1" applyAlignment="1">
      <alignment horizontal="left" wrapText="1"/>
    </xf>
    <xf numFmtId="0" fontId="1" fillId="0" borderId="5" xfId="49" applyFont="1" applyFill="1" applyBorder="1" applyAlignment="1">
      <alignment horizontal="left" wrapText="1"/>
    </xf>
    <xf numFmtId="0" fontId="2" fillId="0" borderId="8" xfId="49" applyFont="1" applyBorder="1" applyAlignment="1">
      <alignment horizontal="center"/>
    </xf>
    <xf numFmtId="0" fontId="1" fillId="0" borderId="2" xfId="49" applyFont="1" applyBorder="1" applyAlignment="1">
      <alignment horizontal="left"/>
    </xf>
    <xf numFmtId="0" fontId="1" fillId="0" borderId="3" xfId="49" applyFont="1" applyBorder="1" applyAlignment="1">
      <alignment horizontal="left"/>
    </xf>
    <xf numFmtId="0" fontId="1" fillId="0" borderId="5" xfId="49" applyFont="1" applyBorder="1" applyAlignment="1">
      <alignment horizontal="left"/>
    </xf>
    <xf numFmtId="0" fontId="7" fillId="0" borderId="1" xfId="49" applyFont="1" applyBorder="1"/>
    <xf numFmtId="2" fontId="2" fillId="0" borderId="0" xfId="49" applyNumberFormat="1" applyFont="1"/>
    <xf numFmtId="0" fontId="2" fillId="0" borderId="1" xfId="49" applyFont="1" applyBorder="1" applyAlignment="1">
      <alignment vertical="top" wrapText="1"/>
    </xf>
    <xf numFmtId="2" fontId="1" fillId="0" borderId="0" xfId="49" applyNumberFormat="1" applyFont="1"/>
    <xf numFmtId="0" fontId="2" fillId="0" borderId="5" xfId="49" applyFont="1" applyBorder="1" applyAlignment="1">
      <alignment horizontal="center"/>
    </xf>
    <xf numFmtId="0" fontId="2" fillId="0" borderId="1" xfId="49" applyFont="1" applyBorder="1" applyAlignment="1">
      <alignment wrapText="1"/>
    </xf>
    <xf numFmtId="0" fontId="2" fillId="0" borderId="4" xfId="49" applyFont="1" applyBorder="1" applyAlignment="1">
      <alignment wrapText="1"/>
    </xf>
    <xf numFmtId="0" fontId="8" fillId="0" borderId="6" xfId="0" applyFont="1" applyBorder="1" applyAlignment="1"/>
    <xf numFmtId="0" fontId="8" fillId="0" borderId="8" xfId="0" applyFont="1" applyBorder="1" applyAlignme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41"/>
  <sheetViews>
    <sheetView tabSelected="1" topLeftCell="A29" workbookViewId="0">
      <selection activeCell="E55" sqref="E55"/>
    </sheetView>
  </sheetViews>
  <sheetFormatPr defaultColWidth="9" defaultRowHeight="15"/>
  <cols>
    <col min="1" max="1" width="9.14285714285714"/>
    <col min="2" max="2" width="13.4285714285714" customWidth="1"/>
    <col min="3" max="3" width="19.7142857142857" customWidth="1"/>
    <col min="4" max="4" width="22.4285714285714" customWidth="1"/>
    <col min="5" max="5" width="23.1428571428571" customWidth="1"/>
    <col min="6" max="6" width="20.2857142857143" customWidth="1"/>
    <col min="7" max="7" width="20" customWidth="1"/>
    <col min="8" max="8" width="19" customWidth="1"/>
    <col min="9" max="9" width="17.1428571428571" customWidth="1"/>
  </cols>
  <sheetData>
    <row r="1" ht="69" customHeight="1"/>
    <row r="2" ht="35.25" customHeight="1" spans="2:9">
      <c r="B2" s="2"/>
      <c r="C2" s="3" t="s">
        <v>0</v>
      </c>
      <c r="D2" s="3"/>
      <c r="E2" s="3"/>
      <c r="F2" s="2"/>
      <c r="G2" s="2"/>
      <c r="H2" s="2"/>
      <c r="I2" s="2"/>
    </row>
    <row r="3" ht="50.25" customHeight="1" spans="2:9">
      <c r="B3" s="2"/>
      <c r="C3" s="2"/>
      <c r="D3" s="2"/>
      <c r="E3" s="2"/>
      <c r="F3" s="2" t="s">
        <v>1</v>
      </c>
      <c r="G3" s="2"/>
      <c r="H3" s="2"/>
      <c r="I3" s="49">
        <v>41528.88</v>
      </c>
    </row>
    <row r="4" ht="18.75" spans="2:9">
      <c r="B4" s="4" t="s">
        <v>2</v>
      </c>
      <c r="C4" s="5" t="s">
        <v>3</v>
      </c>
      <c r="D4" s="5"/>
      <c r="E4" s="5"/>
      <c r="F4" s="5"/>
      <c r="G4" s="5"/>
      <c r="H4" s="5"/>
      <c r="I4" s="5"/>
    </row>
    <row r="5" s="1" customFormat="1" ht="78.75" spans="2:14">
      <c r="B5" s="6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  <c r="I5" s="50" t="s">
        <v>10</v>
      </c>
      <c r="K5"/>
      <c r="L5"/>
      <c r="M5"/>
      <c r="N5"/>
    </row>
    <row r="6" spans="2:9">
      <c r="B6" s="9" t="s">
        <v>11</v>
      </c>
      <c r="C6" s="10" t="s">
        <v>12</v>
      </c>
      <c r="D6" s="10" t="s">
        <v>13</v>
      </c>
      <c r="E6" s="10">
        <v>223</v>
      </c>
      <c r="F6" s="10">
        <v>221</v>
      </c>
      <c r="G6" s="10">
        <v>225</v>
      </c>
      <c r="H6" s="10">
        <v>226</v>
      </c>
      <c r="I6" s="10"/>
    </row>
    <row r="7" ht="18.75" spans="2:9">
      <c r="B7" s="11">
        <v>4580</v>
      </c>
      <c r="C7" s="12">
        <v>6082.76</v>
      </c>
      <c r="D7" s="13">
        <v>8911</v>
      </c>
      <c r="E7" s="12">
        <v>7000</v>
      </c>
      <c r="F7" s="12"/>
      <c r="G7" s="12">
        <v>500</v>
      </c>
      <c r="H7" s="12">
        <v>3800</v>
      </c>
      <c r="I7" s="11">
        <f>SUM(C7:H7)</f>
        <v>26293.76</v>
      </c>
    </row>
    <row r="8" ht="36.75" customHeight="1" spans="2:9">
      <c r="B8" s="2"/>
      <c r="C8" s="2"/>
      <c r="D8" s="2"/>
      <c r="E8" s="2"/>
      <c r="F8" s="2" t="s">
        <v>14</v>
      </c>
      <c r="G8" s="2"/>
      <c r="H8" s="2"/>
      <c r="I8" s="49">
        <f>I3+B7-I7</f>
        <v>19815.12</v>
      </c>
    </row>
    <row r="9" ht="34.5" customHeight="1" spans="2:9">
      <c r="B9" s="2"/>
      <c r="C9" s="2"/>
      <c r="D9" s="2"/>
      <c r="E9" s="2"/>
      <c r="F9" s="2"/>
      <c r="G9" s="2"/>
      <c r="H9" s="2"/>
      <c r="I9" s="51"/>
    </row>
    <row r="10" ht="30.75" customHeight="1" spans="2:9">
      <c r="B10" s="2"/>
      <c r="C10" s="2"/>
      <c r="D10" s="14" t="s">
        <v>15</v>
      </c>
      <c r="E10" s="14"/>
      <c r="F10" s="2" t="s">
        <v>1</v>
      </c>
      <c r="G10" s="2"/>
      <c r="H10" s="2"/>
      <c r="I10" s="49">
        <v>1553.77</v>
      </c>
    </row>
    <row r="11" ht="18.75" spans="2:9">
      <c r="B11" s="4" t="s">
        <v>2</v>
      </c>
      <c r="C11" s="5" t="s">
        <v>3</v>
      </c>
      <c r="D11" s="5"/>
      <c r="E11" s="5"/>
      <c r="F11" s="5"/>
      <c r="G11" s="5"/>
      <c r="H11" s="5"/>
      <c r="I11" s="5"/>
    </row>
    <row r="12" ht="47.25" spans="2:9">
      <c r="B12" s="12"/>
      <c r="C12" s="7" t="s">
        <v>8</v>
      </c>
      <c r="D12" s="7" t="s">
        <v>16</v>
      </c>
      <c r="E12" s="7" t="s">
        <v>6</v>
      </c>
      <c r="F12" s="7" t="s">
        <v>17</v>
      </c>
      <c r="G12" s="8" t="s">
        <v>18</v>
      </c>
      <c r="H12" s="15"/>
      <c r="I12" s="50" t="s">
        <v>10</v>
      </c>
    </row>
    <row r="13" spans="2:9">
      <c r="B13" s="16" t="s">
        <v>11</v>
      </c>
      <c r="C13" s="10">
        <v>225</v>
      </c>
      <c r="D13" s="10" t="s">
        <v>19</v>
      </c>
      <c r="E13" s="10">
        <v>223</v>
      </c>
      <c r="F13" s="10" t="s">
        <v>20</v>
      </c>
      <c r="G13" s="10">
        <v>226</v>
      </c>
      <c r="H13" s="17"/>
      <c r="I13" s="17"/>
    </row>
    <row r="14" ht="18.75" spans="2:9">
      <c r="B14" s="4"/>
      <c r="C14" s="12">
        <v>500</v>
      </c>
      <c r="D14" s="18">
        <v>399</v>
      </c>
      <c r="E14" s="19"/>
      <c r="F14" s="12">
        <v>137.08</v>
      </c>
      <c r="G14" s="12"/>
      <c r="H14" s="12"/>
      <c r="I14" s="4">
        <f>SUM(C14:H14)</f>
        <v>1036.08</v>
      </c>
    </row>
    <row r="15" ht="34.5" customHeight="1" spans="2:9">
      <c r="B15" s="20"/>
      <c r="C15" s="20"/>
      <c r="D15" s="20"/>
      <c r="E15" s="20"/>
      <c r="F15" s="2" t="s">
        <v>14</v>
      </c>
      <c r="G15" s="2"/>
      <c r="H15" s="2"/>
      <c r="I15" s="49">
        <f>I10+B14-I14</f>
        <v>517.69</v>
      </c>
    </row>
    <row r="16" ht="87" customHeight="1"/>
    <row r="17" ht="18.75" spans="3:9">
      <c r="C17" s="2"/>
      <c r="D17" s="2"/>
      <c r="E17" s="21" t="s">
        <v>21</v>
      </c>
      <c r="F17" s="21"/>
      <c r="G17" s="2" t="s">
        <v>1</v>
      </c>
      <c r="H17" s="2"/>
      <c r="I17" s="49">
        <v>295500</v>
      </c>
    </row>
    <row r="18" ht="18.75" spans="3:9">
      <c r="C18" s="4" t="s">
        <v>2</v>
      </c>
      <c r="D18" s="22" t="s">
        <v>3</v>
      </c>
      <c r="E18" s="23"/>
      <c r="F18" s="23"/>
      <c r="G18" s="23"/>
      <c r="H18" s="23"/>
      <c r="I18" s="52"/>
    </row>
    <row r="19" ht="18.75" customHeight="1" spans="3:9">
      <c r="C19" s="24">
        <v>6200</v>
      </c>
      <c r="D19" s="25"/>
      <c r="E19" s="26"/>
      <c r="F19" s="26"/>
      <c r="G19" s="27"/>
      <c r="H19" s="28"/>
      <c r="I19" s="53" t="s">
        <v>10</v>
      </c>
    </row>
    <row r="20" ht="18.75" spans="3:9">
      <c r="C20" s="29"/>
      <c r="D20" s="25" t="s">
        <v>22</v>
      </c>
      <c r="E20" s="26"/>
      <c r="F20" s="26"/>
      <c r="G20" s="27"/>
      <c r="H20" s="30">
        <v>2182.66</v>
      </c>
      <c r="I20" s="54">
        <f>SUM(H20:H39)</f>
        <v>206777.86</v>
      </c>
    </row>
    <row r="21" customFormat="1" ht="18.75" spans="3:9">
      <c r="C21" s="29"/>
      <c r="D21" s="31" t="s">
        <v>23</v>
      </c>
      <c r="E21" s="26"/>
      <c r="F21" s="26"/>
      <c r="G21" s="27"/>
      <c r="H21" s="30">
        <v>404.7</v>
      </c>
      <c r="I21" s="55"/>
    </row>
    <row r="22" ht="39.75" customHeight="1" spans="3:9">
      <c r="C22" s="29"/>
      <c r="D22" s="25" t="s">
        <v>24</v>
      </c>
      <c r="E22" s="26"/>
      <c r="F22" s="26"/>
      <c r="G22" s="27"/>
      <c r="H22" s="30">
        <v>24750</v>
      </c>
      <c r="I22" s="55"/>
    </row>
    <row r="23" ht="35.25" customHeight="1" spans="3:9">
      <c r="C23" s="29"/>
      <c r="D23" s="25" t="s">
        <v>25</v>
      </c>
      <c r="E23" s="26"/>
      <c r="F23" s="26"/>
      <c r="G23" s="27"/>
      <c r="H23" s="30">
        <v>25750</v>
      </c>
      <c r="I23" s="55"/>
    </row>
    <row r="24" customFormat="1" ht="35.25" customHeight="1" spans="3:9">
      <c r="C24" s="29"/>
      <c r="D24" s="25" t="s">
        <v>26</v>
      </c>
      <c r="E24" s="26"/>
      <c r="F24" s="26"/>
      <c r="G24" s="27"/>
      <c r="H24" s="30">
        <v>22250</v>
      </c>
      <c r="I24" s="55"/>
    </row>
    <row r="25" ht="35.25" customHeight="1" spans="3:9">
      <c r="C25" s="29"/>
      <c r="D25" s="32" t="s">
        <v>27</v>
      </c>
      <c r="E25" s="33"/>
      <c r="F25" s="33"/>
      <c r="G25" s="34"/>
      <c r="H25" s="30">
        <v>17820</v>
      </c>
      <c r="I25" s="55"/>
    </row>
    <row r="26" customFormat="1" ht="35.25" customHeight="1" spans="3:9">
      <c r="C26" s="29"/>
      <c r="D26" s="32" t="s">
        <v>27</v>
      </c>
      <c r="E26" s="33"/>
      <c r="F26" s="33"/>
      <c r="G26" s="34"/>
      <c r="H26" s="30">
        <v>15300</v>
      </c>
      <c r="I26" s="55"/>
    </row>
    <row r="27" customFormat="1" ht="35.25" customHeight="1" spans="3:9">
      <c r="C27" s="29"/>
      <c r="D27" s="32" t="s">
        <v>27</v>
      </c>
      <c r="E27" s="33"/>
      <c r="F27" s="33"/>
      <c r="G27" s="34"/>
      <c r="H27" s="30">
        <v>1480.5</v>
      </c>
      <c r="I27" s="55"/>
    </row>
    <row r="28" customFormat="1" ht="35.25" customHeight="1" spans="3:9">
      <c r="C28" s="29"/>
      <c r="D28" s="32" t="s">
        <v>27</v>
      </c>
      <c r="E28" s="33"/>
      <c r="F28" s="33"/>
      <c r="G28" s="34"/>
      <c r="H28" s="30">
        <v>9840</v>
      </c>
      <c r="I28" s="55"/>
    </row>
    <row r="29" customFormat="1" ht="18.75" spans="3:9">
      <c r="C29" s="29"/>
      <c r="D29" s="35" t="s">
        <v>28</v>
      </c>
      <c r="E29" s="26"/>
      <c r="F29" s="26"/>
      <c r="G29" s="27"/>
      <c r="H29" s="30">
        <v>9800</v>
      </c>
      <c r="I29" s="55"/>
    </row>
    <row r="30" customFormat="1" ht="18.75" spans="3:9">
      <c r="C30" s="29"/>
      <c r="D30" s="36" t="s">
        <v>29</v>
      </c>
      <c r="E30" s="26"/>
      <c r="F30" s="26"/>
      <c r="G30" s="27"/>
      <c r="H30" s="30">
        <v>27250</v>
      </c>
      <c r="I30" s="55"/>
    </row>
    <row r="31" customFormat="1" ht="18.75" customHeight="1" spans="3:9">
      <c r="C31" s="29"/>
      <c r="D31" s="37" t="s">
        <v>30</v>
      </c>
      <c r="E31" s="38"/>
      <c r="F31" s="38"/>
      <c r="G31" s="39"/>
      <c r="H31" s="30">
        <v>17700</v>
      </c>
      <c r="I31" s="55"/>
    </row>
    <row r="32" ht="18.75" spans="3:9">
      <c r="C32" s="29"/>
      <c r="D32" s="37" t="s">
        <v>31</v>
      </c>
      <c r="E32" s="38"/>
      <c r="F32" s="38"/>
      <c r="G32" s="39"/>
      <c r="H32" s="30">
        <v>14250</v>
      </c>
      <c r="I32" s="55"/>
    </row>
    <row r="33" ht="18.75" spans="3:9">
      <c r="C33" s="29"/>
      <c r="D33" s="37" t="s">
        <v>31</v>
      </c>
      <c r="E33" s="38"/>
      <c r="F33" s="38"/>
      <c r="G33" s="39"/>
      <c r="H33" s="30">
        <v>15300</v>
      </c>
      <c r="I33" s="55"/>
    </row>
    <row r="34" customFormat="1" ht="18.75" spans="3:9">
      <c r="C34" s="29"/>
      <c r="D34" s="37" t="s">
        <v>32</v>
      </c>
      <c r="E34" s="40"/>
      <c r="F34" s="40"/>
      <c r="G34" s="41"/>
      <c r="H34" s="30">
        <v>2700</v>
      </c>
      <c r="I34" s="55"/>
    </row>
    <row r="35" customFormat="1" ht="18.75" spans="3:9">
      <c r="C35" s="29"/>
      <c r="D35" s="37" t="s">
        <v>33</v>
      </c>
      <c r="E35" s="40"/>
      <c r="F35" s="40"/>
      <c r="G35" s="41"/>
      <c r="H35" s="30"/>
      <c r="I35" s="55"/>
    </row>
    <row r="36" customFormat="1" ht="18.75" spans="3:9">
      <c r="C36" s="29"/>
      <c r="D36" s="37" t="s">
        <v>34</v>
      </c>
      <c r="E36" s="40"/>
      <c r="F36" s="40"/>
      <c r="G36" s="41"/>
      <c r="H36" s="30"/>
      <c r="I36" s="55"/>
    </row>
    <row r="37" customFormat="1" ht="18.75" spans="3:9">
      <c r="C37" s="29"/>
      <c r="D37" s="37" t="s">
        <v>35</v>
      </c>
      <c r="E37" s="40"/>
      <c r="F37" s="40"/>
      <c r="G37" s="41"/>
      <c r="H37" s="30"/>
      <c r="I37" s="55"/>
    </row>
    <row r="38" ht="18.75" spans="3:9">
      <c r="C38" s="29"/>
      <c r="D38" s="25" t="s">
        <v>36</v>
      </c>
      <c r="E38" s="42"/>
      <c r="F38" s="42"/>
      <c r="G38" s="43"/>
      <c r="H38" s="28"/>
      <c r="I38" s="55"/>
    </row>
    <row r="39" ht="18.75" spans="3:9">
      <c r="C39" s="29"/>
      <c r="D39" s="25" t="s">
        <v>36</v>
      </c>
      <c r="E39" s="26"/>
      <c r="F39" s="26"/>
      <c r="G39" s="27"/>
      <c r="H39" s="28"/>
      <c r="I39" s="55"/>
    </row>
    <row r="40" ht="18.75" spans="3:9">
      <c r="C40" s="44"/>
      <c r="D40" s="45"/>
      <c r="E40" s="46"/>
      <c r="F40" s="46"/>
      <c r="G40" s="47"/>
      <c r="H40" s="48"/>
      <c r="I40" s="56"/>
    </row>
    <row r="41" ht="18.75" spans="3:9">
      <c r="C41" s="20"/>
      <c r="D41" s="20"/>
      <c r="E41" s="20"/>
      <c r="F41" s="20"/>
      <c r="G41" s="2" t="s">
        <v>14</v>
      </c>
      <c r="H41" s="2"/>
      <c r="I41" s="49">
        <f>I17+C19-I20</f>
        <v>94922.14</v>
      </c>
    </row>
  </sheetData>
  <mergeCells count="27">
    <mergeCell ref="C2:E2"/>
    <mergeCell ref="C4:I4"/>
    <mergeCell ref="D10:E10"/>
    <mergeCell ref="C11:I11"/>
    <mergeCell ref="E17:F17"/>
    <mergeCell ref="D18:I18"/>
    <mergeCell ref="D19:G19"/>
    <mergeCell ref="D20:G20"/>
    <mergeCell ref="D22:G22"/>
    <mergeCell ref="D23:G23"/>
    <mergeCell ref="D24:G24"/>
    <mergeCell ref="D25:G25"/>
    <mergeCell ref="D26:G26"/>
    <mergeCell ref="D27:G27"/>
    <mergeCell ref="D28:G28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C19:C40"/>
    <mergeCell ref="I20:I40"/>
  </mergeCells>
  <pageMargins left="0.7" right="0.7" top="0.75" bottom="0.75" header="0.3" footer="0.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Лилия Кудявнина</cp:lastModifiedBy>
  <dcterms:created xsi:type="dcterms:W3CDTF">2021-07-07T10:12:00Z</dcterms:created>
  <cp:lastPrinted>2023-06-30T06:33:00Z</cp:lastPrinted>
  <dcterms:modified xsi:type="dcterms:W3CDTF">2025-07-02T07:18:39Z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DB0107A97EF64218BC3CFC1FF3990A72_13</vt:lpwstr>
  </property>
  <property fmtid="{D5CDD505-2E9C-101B-9397-08002B2CF9AE}" pid="3" name="KSOProductBuildVer">
    <vt:lpwstr>1049-12.2.0.21546</vt:lpwstr>
  </property>
</Properties>
</file>